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<sst xmlns="http://schemas.openxmlformats.org/spreadsheetml/2006/main" count="24" uniqueCount="24">
  <si>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</si>
  <si>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</si>
  <si>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</si>
  <si>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</si>
  <si>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</si>
  <si>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</si>
  <si>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</si>
  <si>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</si>
  <si>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</si>
  <si>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</si>
  <si>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</si>
  <si>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</si>
  <si>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</si>
  <si>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</si>
  <si>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</si>
  <si>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</si>
  <si>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</si>
  <si>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</si>
  <si>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 2023</t>
  </si>
  <si>
    <t>TOTAL VAL CONTR IAN-FEB 2023</t>
  </si>
  <si>
    <t xml:space="preserve">PENTRU FURNIZORII DIN AMB. DE SPECIALITATE CLINIC- ECHOGRAFII </t>
  </si>
  <si>
    <t>SITUATIA VALORILOR DE CONTRACT AFERENTE PERIOADEI IANUARIE-FEBRUARIE 2023</t>
  </si>
  <si>
    <t xml:space="preserve"> VALOARE CONTRACT IANUARIE 2023</t>
  </si>
  <si>
    <t xml:space="preserve"> VALOARE CONTRACT FEBRUARIE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</si>
</sst>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5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0.421875" style="2" customWidth="1"/>
    <col min="2" max="2" width="69.00390625" style="2" customWidth="1"/>
    <col min="3" max="3" width="30.8515625" style="2" customWidth="1"/>
    <col min="4" max="4" width="28.8515625" style="2" customWidth="1"/>
    <col min="5" max="5" width="26.7109375" style="34" customWidth="1"/>
    <col min="6" max="6" width="36.28125" style="2" customWidth="1"/>
    <col min="7" max="16384" width="11.421875" style="2" customWidth="1"/>
  </cols>
  <sheetData>
    <row r="1" spans="1:5" ht="12.75">
      <c r="A1" s="22"/>
      <c r="B1" s="15"/>
      <c r="D1" s="39"/>
      <c r="E1" s="5"/>
    </row>
    <row r="2" spans="1:12" ht="12.75">
      <c r="A2" s="22"/>
      <c r="B2" s="15"/>
      <c r="C2" s="39" t="s">
        <v>21</v>
      </c>
      <c r="E2" s="2"/>
      <c r="H2" s="5"/>
      <c r="I2" s="5"/>
      <c r="J2" s="5"/>
      <c r="K2" s="5"/>
      <c r="L2" s="5"/>
    </row>
    <row r="3" spans="1:12" ht="12.75">
      <c r="A3" s="22"/>
      <c r="B3" s="15"/>
      <c r="C3" s="39" t="s">
        <v>20</v>
      </c>
      <c r="E3" s="2"/>
      <c r="H3" s="5"/>
      <c r="I3" s="5"/>
      <c r="J3" s="5"/>
      <c r="K3" s="5"/>
      <c r="L3" s="5"/>
    </row>
    <row r="5" ht="18.75" customHeight="1"/>
    <row r="6" spans="1:6" s="3" customFormat="1" ht="49.5" customHeight="1">
      <c r="A6" s="29" t="s">
        <v>1</v>
      </c>
      <c r="B6" s="30" t="s">
        <v>3</v>
      </c>
      <c r="C6" s="40" t="s">
        <v>22</v>
      </c>
      <c r="D6" s="40" t="s">
        <v>23</v>
      </c>
      <c r="E6" s="35" t="s">
        <v>18</v>
      </c>
      <c r="F6" s="28" t="s">
        <v>19</v>
      </c>
    </row>
    <row r="7" spans="1:6" ht="36" customHeight="1">
      <c r="A7" s="7">
        <v>1</v>
      </c>
      <c r="B7" s="31" t="s">
        <v>0</v>
      </c>
      <c r="C7" s="13">
        <v>1972.27</v>
      </c>
      <c r="D7" s="13">
        <f>1972.26-4.53</f>
        <v>1967.73</v>
      </c>
      <c r="E7" s="36">
        <f>C7+D7</f>
        <v>3940</v>
      </c>
      <c r="F7" s="13">
        <f>C7+D7</f>
        <v>3940</v>
      </c>
    </row>
    <row r="8" spans="1:6" s="4" customFormat="1" ht="45" customHeight="1">
      <c r="A8" s="7">
        <v>2</v>
      </c>
      <c r="B8" s="32" t="s">
        <v>5</v>
      </c>
      <c r="C8" s="13">
        <v>1226.2</v>
      </c>
      <c r="D8" s="13">
        <f>1226.19-52.39</f>
        <v>1173.8</v>
      </c>
      <c r="E8" s="36">
        <f aca="true" t="shared" si="0" ref="E8:E21">C8+D8</f>
        <v>2400</v>
      </c>
      <c r="F8" s="13">
        <f aca="true" t="shared" si="1" ref="F8:F21">C8+D8</f>
        <v>2400</v>
      </c>
    </row>
    <row r="9" spans="1:6" s="4" customFormat="1" ht="36" customHeight="1">
      <c r="A9" s="7">
        <v>3</v>
      </c>
      <c r="B9" s="31" t="s">
        <v>9</v>
      </c>
      <c r="C9" s="13">
        <v>12374.22</v>
      </c>
      <c r="D9" s="13">
        <f>12374.22-8.44</f>
        <v>12365.779999999999</v>
      </c>
      <c r="E9" s="36">
        <f t="shared" si="0"/>
        <v>24740</v>
      </c>
      <c r="F9" s="13">
        <f t="shared" si="1"/>
        <v>24740</v>
      </c>
    </row>
    <row r="10" spans="1:6" s="4" customFormat="1" ht="36" customHeight="1">
      <c r="A10" s="7">
        <v>4</v>
      </c>
      <c r="B10" s="31" t="s">
        <v>7</v>
      </c>
      <c r="C10" s="13">
        <v>1798.42</v>
      </c>
      <c r="D10" s="13">
        <f>1798.42-56.84</f>
        <v>1741.5800000000002</v>
      </c>
      <c r="E10" s="36">
        <f t="shared" si="0"/>
        <v>3540</v>
      </c>
      <c r="F10" s="13">
        <f t="shared" si="1"/>
        <v>3540</v>
      </c>
    </row>
    <row r="11" spans="1:6" ht="36" customHeight="1">
      <c r="A11" s="7">
        <v>5</v>
      </c>
      <c r="B11" s="31" t="s">
        <v>4</v>
      </c>
      <c r="C11" s="13">
        <v>1285.06</v>
      </c>
      <c r="D11" s="13">
        <f>1285.05-10.11</f>
        <v>1274.94</v>
      </c>
      <c r="E11" s="36">
        <f t="shared" si="0"/>
        <v>2560</v>
      </c>
      <c r="F11" s="13">
        <f t="shared" si="1"/>
        <v>2560</v>
      </c>
    </row>
    <row r="12" spans="1:6" ht="36" customHeight="1">
      <c r="A12" s="7">
        <v>6</v>
      </c>
      <c r="B12" s="31" t="s">
        <v>16</v>
      </c>
      <c r="C12" s="13">
        <v>5286.27</v>
      </c>
      <c r="D12" s="13">
        <f>5286.26-2.53</f>
        <v>5283.7300000000005</v>
      </c>
      <c r="E12" s="36">
        <f t="shared" si="0"/>
        <v>10570</v>
      </c>
      <c r="F12" s="13">
        <f t="shared" si="1"/>
        <v>10570</v>
      </c>
    </row>
    <row r="13" spans="1:6" s="4" customFormat="1" ht="36" customHeight="1">
      <c r="A13" s="7">
        <v>7</v>
      </c>
      <c r="B13" s="33" t="s">
        <v>6</v>
      </c>
      <c r="C13" s="13">
        <v>2656.76</v>
      </c>
      <c r="D13" s="13">
        <f>2656.75-13.51</f>
        <v>2643.24</v>
      </c>
      <c r="E13" s="36">
        <f t="shared" si="0"/>
        <v>5300</v>
      </c>
      <c r="F13" s="13">
        <f t="shared" si="1"/>
        <v>5300</v>
      </c>
    </row>
    <row r="14" spans="1:6" s="4" customFormat="1" ht="36" customHeight="1">
      <c r="A14" s="7">
        <v>8</v>
      </c>
      <c r="B14" s="33" t="s">
        <v>17</v>
      </c>
      <c r="C14" s="13">
        <v>1269.8</v>
      </c>
      <c r="D14" s="13">
        <f>1269.8-19.6</f>
        <v>1250.2</v>
      </c>
      <c r="E14" s="36">
        <f t="shared" si="0"/>
        <v>2520</v>
      </c>
      <c r="F14" s="13">
        <f t="shared" si="1"/>
        <v>2520</v>
      </c>
    </row>
    <row r="15" spans="1:6" s="4" customFormat="1" ht="36" customHeight="1">
      <c r="A15" s="7">
        <v>9</v>
      </c>
      <c r="B15" s="33" t="s">
        <v>12</v>
      </c>
      <c r="C15" s="13">
        <v>1280.7</v>
      </c>
      <c r="D15" s="13">
        <f>1280.69-31.39</f>
        <v>1249.3</v>
      </c>
      <c r="E15" s="36">
        <f t="shared" si="0"/>
        <v>2530</v>
      </c>
      <c r="F15" s="13">
        <f t="shared" si="1"/>
        <v>2530</v>
      </c>
    </row>
    <row r="16" spans="1:6" s="4" customFormat="1" ht="36" customHeight="1">
      <c r="A16" s="7">
        <v>10</v>
      </c>
      <c r="B16" s="31" t="s">
        <v>15</v>
      </c>
      <c r="C16" s="13">
        <v>5456.3</v>
      </c>
      <c r="D16" s="13">
        <f>5456.29-2.59</f>
        <v>5453.7</v>
      </c>
      <c r="E16" s="36">
        <f t="shared" si="0"/>
        <v>10910</v>
      </c>
      <c r="F16" s="13">
        <f t="shared" si="1"/>
        <v>10910</v>
      </c>
    </row>
    <row r="17" spans="1:6" s="4" customFormat="1" ht="48" customHeight="1">
      <c r="A17" s="7">
        <v>11</v>
      </c>
      <c r="B17" s="31" t="s">
        <v>10</v>
      </c>
      <c r="C17" s="13">
        <v>8855.31</v>
      </c>
      <c r="D17" s="13">
        <f>8855.31-0.62</f>
        <v>8854.689999999999</v>
      </c>
      <c r="E17" s="36">
        <f t="shared" si="0"/>
        <v>17710</v>
      </c>
      <c r="F17" s="13">
        <f t="shared" si="1"/>
        <v>17710</v>
      </c>
    </row>
    <row r="18" spans="1:6" s="4" customFormat="1" ht="51" customHeight="1">
      <c r="A18" s="7">
        <v>12</v>
      </c>
      <c r="B18" s="31" t="s">
        <v>14</v>
      </c>
      <c r="C18" s="13">
        <v>9169.76</v>
      </c>
      <c r="D18" s="13">
        <f>9169.76-4.52</f>
        <v>9165.24</v>
      </c>
      <c r="E18" s="36">
        <f t="shared" si="0"/>
        <v>18335</v>
      </c>
      <c r="F18" s="13">
        <f t="shared" si="1"/>
        <v>18335</v>
      </c>
    </row>
    <row r="19" spans="1:6" s="4" customFormat="1" ht="50.25" customHeight="1">
      <c r="A19" s="7">
        <v>13</v>
      </c>
      <c r="B19" s="31" t="s">
        <v>8</v>
      </c>
      <c r="C19" s="13">
        <v>1474.16</v>
      </c>
      <c r="D19" s="13">
        <f>1474.16-23.32</f>
        <v>1450.8400000000001</v>
      </c>
      <c r="E19" s="36">
        <f t="shared" si="0"/>
        <v>2925</v>
      </c>
      <c r="F19" s="13">
        <f t="shared" si="1"/>
        <v>2925</v>
      </c>
    </row>
    <row r="20" spans="1:6" s="4" customFormat="1" ht="36" customHeight="1">
      <c r="A20" s="7">
        <v>14</v>
      </c>
      <c r="B20" s="33" t="s">
        <v>11</v>
      </c>
      <c r="C20" s="13">
        <v>5881.38</v>
      </c>
      <c r="D20" s="13">
        <f>5881.38-2.76</f>
        <v>5878.62</v>
      </c>
      <c r="E20" s="36">
        <f t="shared" si="0"/>
        <v>11760</v>
      </c>
      <c r="F20" s="13">
        <f t="shared" si="1"/>
        <v>11760</v>
      </c>
    </row>
    <row r="21" spans="1:6" s="4" customFormat="1" ht="36" customHeight="1">
      <c r="A21" s="7">
        <v>15</v>
      </c>
      <c r="B21" s="32" t="s">
        <v>13</v>
      </c>
      <c r="C21" s="13">
        <v>1325.93</v>
      </c>
      <c r="D21" s="13">
        <f>1325.92-11.85</f>
        <v>1314.0700000000002</v>
      </c>
      <c r="E21" s="36">
        <f t="shared" si="0"/>
        <v>2640</v>
      </c>
      <c r="F21" s="13">
        <f t="shared" si="1"/>
        <v>2640</v>
      </c>
    </row>
    <row r="22" spans="1:6" s="4" customFormat="1" ht="22.5" customHeight="1">
      <c r="A22" s="42" t="s">
        <v>2</v>
      </c>
      <c r="B22" s="42"/>
      <c r="C22" s="13">
        <f>SUM(C7:C21)</f>
        <v>61312.54000000001</v>
      </c>
      <c r="D22" s="13">
        <f>SUM(D7:D21)</f>
        <v>61067.45999999999</v>
      </c>
      <c r="E22" s="36">
        <f>SUM(E7:E21)</f>
        <v>122380</v>
      </c>
      <c r="F22" s="13">
        <f>SUM(F7:F21)</f>
        <v>122380</v>
      </c>
    </row>
    <row r="23" spans="1:5" s="4" customFormat="1" ht="22.5" customHeight="1">
      <c r="A23" s="21"/>
      <c r="B23" s="41"/>
      <c r="E23" s="37"/>
    </row>
    <row r="24" spans="1:5" s="4" customFormat="1" ht="22.5" customHeight="1">
      <c r="A24" s="21"/>
      <c r="B24" s="41"/>
      <c r="E24" s="37"/>
    </row>
    <row r="25" s="21" customFormat="1" ht="19.5" customHeight="1">
      <c r="E25" s="38"/>
    </row>
    <row r="26" spans="1:5" s="21" customFormat="1" ht="12.75">
      <c r="A26" s="26"/>
      <c r="E26" s="38"/>
    </row>
    <row r="27" spans="1:5" s="21" customFormat="1" ht="12.75">
      <c r="A27" s="26"/>
      <c r="E27" s="38"/>
    </row>
    <row r="28" spans="1:5" s="21" customFormat="1" ht="12.75">
      <c r="A28" s="27"/>
      <c r="E28" s="38"/>
    </row>
    <row r="29" spans="1:5" s="21" customFormat="1" ht="12.75">
      <c r="A29" s="26"/>
      <c r="E29" s="38"/>
    </row>
    <row r="30" spans="1:5" s="4" customFormat="1" ht="17.25" customHeight="1">
      <c r="A30" s="14"/>
      <c r="B30" s="16"/>
      <c r="E30" s="37"/>
    </row>
    <row r="31" spans="1:5" s="4" customFormat="1" ht="17.25" customHeight="1">
      <c r="A31" s="14"/>
      <c r="E31" s="37"/>
    </row>
    <row r="32" spans="1:5" s="4" customFormat="1" ht="17.25" customHeight="1">
      <c r="A32" s="12"/>
      <c r="E32" s="37"/>
    </row>
    <row r="33" spans="1:5" s="4" customFormat="1" ht="16.5" customHeight="1">
      <c r="A33" s="12"/>
      <c r="E33" s="37"/>
    </row>
    <row r="34" spans="1:5" s="4" customFormat="1" ht="18" customHeight="1">
      <c r="A34" s="12"/>
      <c r="E34" s="37"/>
    </row>
    <row r="35" spans="1:5" s="4" customFormat="1" ht="18" customHeight="1">
      <c r="A35" s="12"/>
      <c r="E35" s="37"/>
    </row>
    <row r="36" spans="1:5" s="4" customFormat="1" ht="18" customHeight="1">
      <c r="A36" s="12"/>
      <c r="E36" s="37"/>
    </row>
    <row r="37" s="4" customFormat="1" ht="18" customHeight="1">
      <c r="E37" s="37"/>
    </row>
    <row r="38" spans="1:5" s="4" customFormat="1" ht="18" customHeight="1">
      <c r="A38" s="12"/>
      <c r="E38" s="37"/>
    </row>
    <row r="39" spans="1:5" s="4" customFormat="1" ht="18" customHeight="1">
      <c r="A39" s="12"/>
      <c r="E39" s="37"/>
    </row>
    <row r="40" spans="1:5" s="4" customFormat="1" ht="18" customHeight="1">
      <c r="A40" s="11"/>
      <c r="E40" s="37"/>
    </row>
    <row r="41" spans="1:5" s="4" customFormat="1" ht="18" customHeight="1">
      <c r="A41" s="11"/>
      <c r="E41" s="37"/>
    </row>
    <row r="42" spans="1:5" s="4" customFormat="1" ht="18" customHeight="1">
      <c r="A42" s="11"/>
      <c r="E42" s="37"/>
    </row>
    <row r="43" spans="1:5" s="4" customFormat="1" ht="18" customHeight="1">
      <c r="A43" s="11"/>
      <c r="E43" s="37"/>
    </row>
    <row r="44" s="4" customFormat="1" ht="18" customHeight="1">
      <c r="E44" s="37"/>
    </row>
    <row r="45" spans="1:5" s="4" customFormat="1" ht="18" customHeight="1">
      <c r="A45" s="20"/>
      <c r="E45" s="37"/>
    </row>
    <row r="46" spans="1:5" s="4" customFormat="1" ht="18.75" customHeight="1">
      <c r="A46" s="20"/>
      <c r="E46" s="37"/>
    </row>
    <row r="47" s="4" customFormat="1" ht="19.5" customHeight="1">
      <c r="E47" s="37"/>
    </row>
    <row r="48" s="4" customFormat="1" ht="20.25" customHeight="1">
      <c r="E48" s="37"/>
    </row>
    <row r="49" spans="1:5" s="4" customFormat="1" ht="29.25" customHeight="1">
      <c r="A49" s="20"/>
      <c r="E49" s="37"/>
    </row>
    <row r="50" spans="1:5" s="4" customFormat="1" ht="29.25" customHeight="1">
      <c r="A50" s="10"/>
      <c r="B50" s="9"/>
      <c r="E50" s="37"/>
    </row>
    <row r="51" spans="1:5" s="4" customFormat="1" ht="29.25" customHeight="1">
      <c r="A51" s="8"/>
      <c r="E51" s="37"/>
    </row>
    <row r="52" s="4" customFormat="1" ht="22.5" customHeight="1">
      <c r="E52" s="37"/>
    </row>
    <row r="53" spans="1:5" s="4" customFormat="1" ht="17.25" customHeight="1">
      <c r="A53" s="1"/>
      <c r="B53" s="2"/>
      <c r="E53" s="37"/>
    </row>
    <row r="54" ht="12.75">
      <c r="A54" s="23"/>
    </row>
    <row r="55" ht="16.5" customHeight="1">
      <c r="A55" s="24"/>
    </row>
    <row r="56" spans="1:2" ht="12.75">
      <c r="A56" s="25"/>
      <c r="B56" s="17"/>
    </row>
    <row r="57" spans="1:2" ht="12.75">
      <c r="A57" s="24"/>
      <c r="B57" s="17"/>
    </row>
    <row r="58" spans="1:2" ht="12.75">
      <c r="A58" s="24"/>
      <c r="B58" s="18"/>
    </row>
    <row r="59" ht="12.75">
      <c r="A59" s="24"/>
    </row>
    <row r="60" ht="12.75">
      <c r="B60" s="19"/>
    </row>
    <row r="66" ht="12.75">
      <c r="B66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6" max="71" man="1"/>
    <brk id="48" max="8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2023-01-04T08:57:25Z</cp:lastPrinted>
  <dcterms:created xsi:type="dcterms:W3CDTF">2006-03-08T06:30:45Z</dcterms:created>
  <dcterms:modified xsi:type="dcterms:W3CDTF">2023-01-04T09:00:55Z</dcterms:modified>
  <cp:category/>
  <cp:version/>
  <cp:contentType/>
  <cp:contentStatus/>
</cp:coreProperties>
</file>